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МБ-1" sheetId="1" r:id="rId1"/>
  </sheets>
  <calcPr calcId="162913"/>
</workbook>
</file>

<file path=xl/calcChain.xml><?xml version="1.0" encoding="utf-8"?>
<calcChain xmlns="http://schemas.openxmlformats.org/spreadsheetml/2006/main">
  <c r="C16" i="1" l="1"/>
  <c r="C17" i="1"/>
  <c r="C19" i="1"/>
  <c r="B11" i="1"/>
  <c r="C8" i="1"/>
  <c r="B7" i="1"/>
  <c r="C6" i="1"/>
  <c r="B5" i="1"/>
</calcChain>
</file>

<file path=xl/sharedStrings.xml><?xml version="1.0" encoding="utf-8"?>
<sst xmlns="http://schemas.openxmlformats.org/spreadsheetml/2006/main" count="23" uniqueCount="23">
  <si>
    <t>Дебет</t>
  </si>
  <si>
    <t>Кредит</t>
  </si>
  <si>
    <t>01 Основные средства</t>
  </si>
  <si>
    <t>02 Амортизация ОС</t>
  </si>
  <si>
    <t>04 НМА</t>
  </si>
  <si>
    <t>05 Амортизация НМА</t>
  </si>
  <si>
    <t>10 Материалы</t>
  </si>
  <si>
    <t>19 Налог на добавленную стоимость по приобретенным ценностям</t>
  </si>
  <si>
    <t>20 Основное производство</t>
  </si>
  <si>
    <t>43 Готовая продукция</t>
  </si>
  <si>
    <t>50 Касса</t>
  </si>
  <si>
    <t>51 Расчетный счет</t>
  </si>
  <si>
    <t>60 Расчеты с поставщиками и подрядчиками</t>
  </si>
  <si>
    <t>62 Расчеты с покупателями и заказчиками</t>
  </si>
  <si>
    <t>68 Расчеты по налогам и сборам</t>
  </si>
  <si>
    <t>69 Расчеты по социальному страхования и обеспечению</t>
  </si>
  <si>
    <t>70 Расчеты с персоналом</t>
  </si>
  <si>
    <t>71 Расчеты с подотчетными лицами</t>
  </si>
  <si>
    <t>76 Расчеты с прочими дебиторами и кредиторами</t>
  </si>
  <si>
    <t>80 Уставный капитал</t>
  </si>
  <si>
    <t>84 Нераспределенная прибыль</t>
  </si>
  <si>
    <t>1. Заполните бухгалтерский баланс на основании данных остатков по счетам на конец отчетного года</t>
  </si>
  <si>
    <t>Остатки по счетам на 31 декабря отчетного года,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</si>
</sst>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1" applyFont="1" applyBorder="1"/>
    <xf numFmtId="0" fontId="2" fillId="0" borderId="1" xfId="0" applyFont="1" applyBorder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3" sqref="B3:C3"/>
    </sheetView>
  </sheetViews>
  <sheetFormatPr defaultRowHeight="15" x14ac:dyDescent="0.25"/>
  <cols>
    <col min="1" max="1" width="31.5703125" style="2" customWidth="1"/>
    <col min="2" max="2" width="17.7109375" style="1" customWidth="1"/>
    <col min="3" max="3" width="17.5703125" style="1" customWidth="1"/>
    <col min="4" max="5" width="8.85546875" style="1"/>
    <col min="6" max="6" width="38.140625" style="2" customWidth="1"/>
    <col min="7" max="7" width="17.7109375" style="1" customWidth="1"/>
    <col min="8" max="8" width="17.85546875" style="1" customWidth="1"/>
    <col min="9" max="10" width="8.85546875" style="1"/>
  </cols>
  <sheetData>
    <row r="1" spans="1:10" s="10" customFormat="1" ht="36.6" customHeight="1" x14ac:dyDescent="0.25">
      <c r="A1" s="14" t="s">
        <v>21</v>
      </c>
      <c r="B1" s="15"/>
      <c r="C1" s="15"/>
      <c r="D1" s="9"/>
      <c r="E1" s="9"/>
      <c r="F1" s="16"/>
      <c r="G1" s="15"/>
      <c r="H1" s="15"/>
      <c r="I1" s="9"/>
      <c r="J1" s="9"/>
    </row>
    <row r="3" spans="1:10" ht="43.15" customHeight="1" x14ac:dyDescent="0.25">
      <c r="A3" s="11"/>
      <c r="B3" s="13" t="s">
        <v>22</v>
      </c>
      <c r="C3" s="13"/>
      <c r="F3" s="11"/>
      <c r="G3" s="12"/>
      <c r="H3" s="12"/>
    </row>
    <row r="4" spans="1:10" x14ac:dyDescent="0.25">
      <c r="A4" s="11"/>
      <c r="B4" s="3" t="s">
        <v>0</v>
      </c>
      <c r="C4" s="3" t="s">
        <v>1</v>
      </c>
      <c r="F4" s="11"/>
      <c r="G4" s="4"/>
      <c r="H4" s="4"/>
    </row>
    <row r="5" spans="1:10" x14ac:dyDescent="0.25">
      <c r="A5" s="5" t="s">
        <v>2</v>
      </c>
      <c r="B5" s="6">
        <f>12358000+100</f>
        <v>12358100</v>
      </c>
      <c r="C5" s="6"/>
      <c r="F5" s="5"/>
      <c r="G5" s="6"/>
      <c r="H5" s="6"/>
    </row>
    <row r="6" spans="1:10" x14ac:dyDescent="0.25">
      <c r="A6" s="5" t="s">
        <v>3</v>
      </c>
      <c r="B6" s="6"/>
      <c r="C6" s="6">
        <f>1561464+100</f>
        <v>1561564</v>
      </c>
      <c r="F6" s="5"/>
      <c r="G6" s="6"/>
      <c r="H6" s="6"/>
    </row>
    <row r="7" spans="1:10" x14ac:dyDescent="0.25">
      <c r="A7" s="5" t="s">
        <v>4</v>
      </c>
      <c r="B7" s="6">
        <f>2420000+150000</f>
        <v>2570000</v>
      </c>
      <c r="C7" s="6"/>
      <c r="F7" s="5"/>
      <c r="G7" s="7"/>
      <c r="H7" s="6"/>
    </row>
    <row r="8" spans="1:10" x14ac:dyDescent="0.25">
      <c r="A8" s="5" t="s">
        <v>5</v>
      </c>
      <c r="B8" s="6"/>
      <c r="C8" s="6">
        <f>413611+150000</f>
        <v>563611</v>
      </c>
      <c r="F8" s="5"/>
      <c r="G8" s="6"/>
      <c r="H8" s="6"/>
    </row>
    <row r="9" spans="1:10" ht="33.6" customHeight="1" x14ac:dyDescent="0.25">
      <c r="A9" s="5" t="s">
        <v>6</v>
      </c>
      <c r="B9" s="6">
        <v>2469600</v>
      </c>
      <c r="C9" s="6"/>
      <c r="F9" s="5"/>
      <c r="G9" s="6"/>
      <c r="H9" s="6"/>
    </row>
    <row r="10" spans="1:10" ht="44.45" customHeight="1" x14ac:dyDescent="0.25">
      <c r="A10" s="5" t="s">
        <v>7</v>
      </c>
      <c r="B10" s="6">
        <v>925100</v>
      </c>
      <c r="C10" s="6"/>
      <c r="F10" s="5"/>
      <c r="G10" s="6"/>
      <c r="H10" s="6"/>
    </row>
    <row r="11" spans="1:10" ht="26.45" customHeight="1" x14ac:dyDescent="0.25">
      <c r="A11" s="5" t="s">
        <v>8</v>
      </c>
      <c r="B11" s="6">
        <f>4000000+1500000</f>
        <v>5500000</v>
      </c>
      <c r="C11" s="6"/>
      <c r="F11" s="5"/>
      <c r="G11" s="6"/>
      <c r="H11" s="6"/>
    </row>
    <row r="12" spans="1:10" x14ac:dyDescent="0.25">
      <c r="A12" s="5" t="s">
        <v>9</v>
      </c>
      <c r="B12" s="6">
        <v>3030000</v>
      </c>
      <c r="C12" s="6"/>
      <c r="F12" s="5"/>
      <c r="G12" s="6"/>
      <c r="H12" s="6"/>
    </row>
    <row r="13" spans="1:10" ht="48.6" customHeight="1" x14ac:dyDescent="0.25">
      <c r="A13" s="5" t="s">
        <v>10</v>
      </c>
      <c r="B13" s="6">
        <v>21344</v>
      </c>
      <c r="C13" s="6"/>
      <c r="F13" s="5"/>
      <c r="G13" s="6"/>
      <c r="H13" s="6"/>
    </row>
    <row r="14" spans="1:10" x14ac:dyDescent="0.25">
      <c r="A14" s="5" t="s">
        <v>11</v>
      </c>
      <c r="B14" s="6">
        <v>3389731</v>
      </c>
      <c r="C14" s="6"/>
      <c r="F14" s="5"/>
      <c r="G14" s="6"/>
      <c r="H14" s="6"/>
    </row>
    <row r="15" spans="1:10" ht="40.9" customHeight="1" x14ac:dyDescent="0.25">
      <c r="A15" s="5" t="s">
        <v>12</v>
      </c>
      <c r="B15" s="6">
        <v>236000</v>
      </c>
      <c r="C15" s="6">
        <v>2541600</v>
      </c>
      <c r="F15" s="5"/>
      <c r="G15" s="6"/>
      <c r="H15" s="6"/>
    </row>
    <row r="16" spans="1:10" ht="28.9" customHeight="1" x14ac:dyDescent="0.25">
      <c r="A16" s="5" t="s">
        <v>13</v>
      </c>
      <c r="B16" s="6">
        <v>4456000</v>
      </c>
      <c r="C16" s="6">
        <f>2619000+500000</f>
        <v>3119000</v>
      </c>
      <c r="F16" s="5"/>
      <c r="G16" s="6"/>
      <c r="H16" s="6"/>
    </row>
    <row r="17" spans="1:8" ht="28.9" customHeight="1" x14ac:dyDescent="0.25">
      <c r="A17" s="5" t="s">
        <v>14</v>
      </c>
      <c r="B17" s="6"/>
      <c r="C17" s="6">
        <f>1427000+250000</f>
        <v>1677000</v>
      </c>
      <c r="F17" s="5"/>
      <c r="G17" s="6"/>
      <c r="H17" s="6"/>
    </row>
    <row r="18" spans="1:8" ht="30" x14ac:dyDescent="0.25">
      <c r="A18" s="5" t="s">
        <v>15</v>
      </c>
      <c r="B18" s="6"/>
      <c r="C18" s="6">
        <v>376600</v>
      </c>
      <c r="F18" s="5"/>
      <c r="G18" s="6"/>
      <c r="H18" s="6"/>
    </row>
    <row r="19" spans="1:8" x14ac:dyDescent="0.25">
      <c r="A19" s="5" t="s">
        <v>16</v>
      </c>
      <c r="B19" s="6"/>
      <c r="C19" s="6">
        <f>2000000+750000</f>
        <v>2750000</v>
      </c>
    </row>
    <row r="20" spans="1:8" ht="33.6" customHeight="1" x14ac:dyDescent="0.25">
      <c r="A20" s="5" t="s">
        <v>17</v>
      </c>
      <c r="B20" s="6">
        <v>14000</v>
      </c>
      <c r="C20" s="6">
        <v>2000</v>
      </c>
    </row>
    <row r="21" spans="1:8" ht="30" x14ac:dyDescent="0.25">
      <c r="A21" s="5" t="s">
        <v>18</v>
      </c>
      <c r="B21" s="6">
        <v>1180000</v>
      </c>
      <c r="C21" s="6">
        <v>12000</v>
      </c>
    </row>
    <row r="22" spans="1:8" x14ac:dyDescent="0.25">
      <c r="A22" s="5" t="s">
        <v>19</v>
      </c>
      <c r="B22" s="6"/>
      <c r="C22" s="6">
        <v>1000000</v>
      </c>
    </row>
    <row r="23" spans="1:8" x14ac:dyDescent="0.25">
      <c r="A23" s="5" t="s">
        <v>20</v>
      </c>
      <c r="B23" s="6"/>
      <c r="C23" s="6">
        <v>22546500</v>
      </c>
    </row>
    <row r="24" spans="1:8" x14ac:dyDescent="0.25">
      <c r="B24" s="8"/>
      <c r="C24" s="8"/>
    </row>
  </sheetData>
  <mergeCells count="6">
    <mergeCell ref="F3:F4"/>
    <mergeCell ref="G3:H3"/>
    <mergeCell ref="B3:C3"/>
    <mergeCell ref="A3:A4"/>
    <mergeCell ref="A1:C1"/>
    <mergeCell ref="F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2023-12-20T10:15:31Z</dcterms:modified>
</cp:coreProperties>
</file>